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" yWindow="780" windowWidth="12555" windowHeight="10140"/>
  </bookViews>
  <sheets>
    <sheet name="DP1" sheetId="4" r:id="rId1"/>
  </sheets>
  <definedNames>
    <definedName name="AG_TIPO">#REF!</definedName>
    <definedName name="AG_Tipo_Descrizione">#REF!</definedName>
    <definedName name="BigCity">#REF!</definedName>
    <definedName name="Bool">#REF!</definedName>
    <definedName name="ID_AATO">#REF!</definedName>
    <definedName name="NamedRange1">#REF!</definedName>
    <definedName name="NamedRange2">#REF!</definedName>
    <definedName name="NamedRange3">#REF!</definedName>
    <definedName name="NamedRange4">#REF!</definedName>
    <definedName name="NamedRange5">#REF!</definedName>
    <definedName name="TIPOLOGIA">#REF!</definedName>
  </definedNames>
  <calcPr calcId="191029"/>
  <customWorkbookViews>
    <customWorkbookView name="Filter 1" guid="{E9BCE0AD-3C27-40D5-BB0F-117C4E0FAAB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/>
  <c r="G7"/>
  <c r="H6"/>
  <c r="G6"/>
  <c r="H5"/>
  <c r="G5"/>
  <c r="H4"/>
  <c r="G4"/>
  <c r="H3"/>
  <c r="G3"/>
  <c r="H2"/>
  <c r="G2"/>
</calcChain>
</file>

<file path=xl/sharedStrings.xml><?xml version="1.0" encoding="utf-8"?>
<sst xmlns="http://schemas.openxmlformats.org/spreadsheetml/2006/main" count="97" uniqueCount="56">
  <si>
    <t>ID_ATO</t>
  </si>
  <si>
    <t>ID_AG</t>
  </si>
  <si>
    <t>AG01206102</t>
  </si>
  <si>
    <t>AG01206103</t>
  </si>
  <si>
    <t>AG01206104</t>
  </si>
  <si>
    <t>Curiglia con Monteviasco</t>
  </si>
  <si>
    <t>ID_DP</t>
  </si>
  <si>
    <t>ID_DP_CGR</t>
  </si>
  <si>
    <t>ID_DP_IPPC</t>
  </si>
  <si>
    <t>ID_DP_EU</t>
  </si>
  <si>
    <t>DP_Nome</t>
  </si>
  <si>
    <t>Tot_AG_serviti</t>
  </si>
  <si>
    <t>N_ordinale_Record</t>
  </si>
  <si>
    <t>DP_ISTAT_Comune</t>
  </si>
  <si>
    <t>DP_Comune</t>
  </si>
  <si>
    <t>DP_Località</t>
  </si>
  <si>
    <t>DP_Indirizzo</t>
  </si>
  <si>
    <t>DP_Civico</t>
  </si>
  <si>
    <t>DP_Esistenza</t>
  </si>
  <si>
    <t>DP_X_WGS84</t>
  </si>
  <si>
    <t>DP_Y_WGS84</t>
  </si>
  <si>
    <t>DP_Orig_XY</t>
  </si>
  <si>
    <t>DP_C-IC</t>
  </si>
  <si>
    <t>DP_ComuniServiti</t>
  </si>
  <si>
    <t>Ricettore_ExtraPDG</t>
  </si>
  <si>
    <t>Ricettore_NomePDG</t>
  </si>
  <si>
    <t>ID_RicettorePDG</t>
  </si>
  <si>
    <t>ID_BacinoPDG</t>
  </si>
  <si>
    <t>Gestore_P.IVA</t>
  </si>
  <si>
    <t>Erogatore_P.IVA</t>
  </si>
  <si>
    <t>RespControlli_P.IVA</t>
  </si>
  <si>
    <t>Esistente</t>
  </si>
  <si>
    <t>Video</t>
  </si>
  <si>
    <t>TICINO</t>
  </si>
  <si>
    <t>C</t>
  </si>
  <si>
    <t xml:space="preserve">suolo </t>
  </si>
  <si>
    <t>pozzo perdente</t>
  </si>
  <si>
    <t>DP01206101</t>
  </si>
  <si>
    <t>Curiglia con Monteviasco - Curiglia1</t>
  </si>
  <si>
    <t>CURIGLIA</t>
  </si>
  <si>
    <t>MONTE TAMARO, VIA</t>
  </si>
  <si>
    <t>DP01206102</t>
  </si>
  <si>
    <t>Curiglia con Monteviasco - Curiglia2</t>
  </si>
  <si>
    <t>MATTEOTTI, VIA</t>
  </si>
  <si>
    <t>DP01206104</t>
  </si>
  <si>
    <t>Curiglia con Monteviasco - Curiglia4</t>
  </si>
  <si>
    <t>VIOLA,VIA</t>
  </si>
  <si>
    <t>DP01206105</t>
  </si>
  <si>
    <t>Curiglia con Monteviasco - Curiglia5</t>
  </si>
  <si>
    <t>SILVIO PELLICO, VIA</t>
  </si>
  <si>
    <t>DP01206106</t>
  </si>
  <si>
    <t>PIERO</t>
  </si>
  <si>
    <t>DP01206107</t>
  </si>
  <si>
    <t>Curiglia con Monteviasco - Piero</t>
  </si>
  <si>
    <t>Curiglia con Monteviasco - Monteviasco</t>
  </si>
  <si>
    <t>MONTEVIASCO</t>
  </si>
</sst>
</file>

<file path=xl/styles.xml><?xml version="1.0" encoding="utf-8"?>
<styleSheet xmlns="http://schemas.openxmlformats.org/spreadsheetml/2006/main">
  <numFmts count="6">
    <numFmt numFmtId="164" formatCode="m/d/yyyy\ h:mm:ss"/>
    <numFmt numFmtId="165" formatCode="000000"/>
    <numFmt numFmtId="166" formatCode="00"/>
    <numFmt numFmtId="167" formatCode="0.0000"/>
    <numFmt numFmtId="168" formatCode="0000000"/>
    <numFmt numFmtId="169" formatCode="00000000000"/>
  </numFmts>
  <fonts count="5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wrapText="1"/>
    </xf>
    <xf numFmtId="166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7" fontId="3" fillId="0" borderId="1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/>
  </sheetViews>
  <sheetFormatPr defaultColWidth="14.42578125" defaultRowHeight="12.75"/>
  <cols>
    <col min="1" max="1" width="13.7109375" style="4" bestFit="1" customWidth="1"/>
    <col min="2" max="2" width="12" style="4" customWidth="1"/>
    <col min="3" max="3" width="11.85546875" style="4" customWidth="1"/>
    <col min="4" max="4" width="12.28515625" style="4" customWidth="1"/>
    <col min="5" max="5" width="17.7109375" style="4" customWidth="1"/>
    <col min="6" max="6" width="34.5703125" style="4" customWidth="1"/>
    <col min="7" max="8" width="12.5703125" style="4" customWidth="1"/>
    <col min="9" max="9" width="12.140625" style="4" customWidth="1"/>
    <col min="10" max="10" width="11.7109375" style="4" customWidth="1"/>
    <col min="11" max="11" width="27.7109375" style="4" customWidth="1"/>
    <col min="12" max="12" width="23" style="4" customWidth="1"/>
    <col min="13" max="13" width="27.42578125" style="4" customWidth="1"/>
    <col min="14" max="14" width="10.5703125" style="4" customWidth="1"/>
    <col min="15" max="15" width="14.28515625" style="4" customWidth="1"/>
    <col min="16" max="17" width="16.42578125" style="4" customWidth="1"/>
    <col min="18" max="18" width="12.42578125" style="4" customWidth="1"/>
    <col min="19" max="19" width="9" style="4" customWidth="1"/>
    <col min="20" max="20" width="44.85546875" style="4" customWidth="1"/>
    <col min="21" max="21" width="30.85546875" style="4" customWidth="1"/>
    <col min="22" max="22" width="37.85546875" style="4" customWidth="1"/>
    <col min="23" max="23" width="24.140625" style="4" customWidth="1"/>
    <col min="24" max="24" width="17.140625" style="4" customWidth="1"/>
    <col min="25" max="25" width="15.28515625" style="4" customWidth="1"/>
    <col min="26" max="26" width="18.28515625" style="4" customWidth="1"/>
    <col min="27" max="27" width="19.28515625" style="4" customWidth="1"/>
    <col min="28" max="16384" width="14.42578125" style="4"/>
  </cols>
  <sheetData>
    <row r="1" spans="1:27" ht="25.5">
      <c r="A1" s="1" t="s">
        <v>0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3" t="s">
        <v>12</v>
      </c>
      <c r="I1" s="2" t="s">
        <v>1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</row>
    <row r="2" spans="1:27">
      <c r="A2" s="5">
        <v>11</v>
      </c>
      <c r="B2" s="6" t="s">
        <v>37</v>
      </c>
      <c r="C2" s="7"/>
      <c r="D2" s="8"/>
      <c r="E2" s="8"/>
      <c r="F2" s="17" t="s">
        <v>38</v>
      </c>
      <c r="G2" s="19">
        <f t="shared" ref="G2:G7" si="0">IF(B2="","",IF(ISNUMBER(SEARCH("AG",I2)),COUNTIF(B:B,B2),"0"))</f>
        <v>1</v>
      </c>
      <c r="H2" s="19">
        <f>IF(B2="","",COUNTIF($B$1:B2,B2))</f>
        <v>1</v>
      </c>
      <c r="I2" s="10" t="s">
        <v>2</v>
      </c>
      <c r="J2" s="11">
        <v>12061</v>
      </c>
      <c r="K2" s="12" t="s">
        <v>5</v>
      </c>
      <c r="L2" s="12" t="s">
        <v>39</v>
      </c>
      <c r="M2" s="12" t="s">
        <v>40</v>
      </c>
      <c r="N2" s="10"/>
      <c r="O2" s="10" t="s">
        <v>31</v>
      </c>
      <c r="P2" s="23">
        <v>484815</v>
      </c>
      <c r="Q2" s="23">
        <v>5100909</v>
      </c>
      <c r="R2" s="15" t="s">
        <v>32</v>
      </c>
      <c r="S2" s="10" t="s">
        <v>34</v>
      </c>
      <c r="T2" s="13"/>
      <c r="U2" s="12" t="s">
        <v>35</v>
      </c>
      <c r="V2" s="12" t="s">
        <v>36</v>
      </c>
      <c r="W2" s="13"/>
      <c r="X2" s="12" t="s">
        <v>33</v>
      </c>
      <c r="Y2" s="16">
        <v>3481930125</v>
      </c>
      <c r="Z2" s="16"/>
      <c r="AA2" s="16">
        <v>3481930125</v>
      </c>
    </row>
    <row r="3" spans="1:27">
      <c r="A3" s="5">
        <v>11</v>
      </c>
      <c r="B3" s="6" t="s">
        <v>41</v>
      </c>
      <c r="C3" s="7"/>
      <c r="D3" s="8"/>
      <c r="E3" s="8"/>
      <c r="F3" s="17" t="s">
        <v>42</v>
      </c>
      <c r="G3" s="19">
        <f t="shared" si="0"/>
        <v>1</v>
      </c>
      <c r="H3" s="19">
        <f>IF(B3="","",COUNTIF($B$1:B3,B3))</f>
        <v>1</v>
      </c>
      <c r="I3" s="10" t="s">
        <v>2</v>
      </c>
      <c r="J3" s="11">
        <v>12061</v>
      </c>
      <c r="K3" s="12" t="s">
        <v>5</v>
      </c>
      <c r="L3" s="12" t="s">
        <v>39</v>
      </c>
      <c r="M3" s="12" t="s">
        <v>43</v>
      </c>
      <c r="N3" s="10"/>
      <c r="O3" s="10" t="s">
        <v>31</v>
      </c>
      <c r="P3" s="14">
        <v>484804.10547900002</v>
      </c>
      <c r="Q3" s="14">
        <v>5100919.7542099999</v>
      </c>
      <c r="R3" s="15" t="s">
        <v>32</v>
      </c>
      <c r="S3" s="10" t="s">
        <v>34</v>
      </c>
      <c r="T3" s="13"/>
      <c r="U3" s="12" t="s">
        <v>35</v>
      </c>
      <c r="V3" s="12" t="s">
        <v>36</v>
      </c>
      <c r="W3" s="13"/>
      <c r="X3" s="12" t="s">
        <v>33</v>
      </c>
      <c r="Y3" s="16">
        <v>3481930125</v>
      </c>
      <c r="Z3" s="16"/>
      <c r="AA3" s="16">
        <v>3481930125</v>
      </c>
    </row>
    <row r="4" spans="1:27">
      <c r="A4" s="5">
        <v>11</v>
      </c>
      <c r="B4" s="6" t="s">
        <v>44</v>
      </c>
      <c r="C4" s="7"/>
      <c r="D4" s="8"/>
      <c r="E4" s="8"/>
      <c r="F4" s="17" t="s">
        <v>45</v>
      </c>
      <c r="G4" s="19">
        <f t="shared" si="0"/>
        <v>1</v>
      </c>
      <c r="H4" s="19">
        <f>IF(B4="","",COUNTIF($B$1:B4,B4))</f>
        <v>1</v>
      </c>
      <c r="I4" s="10" t="s">
        <v>2</v>
      </c>
      <c r="J4" s="11">
        <v>12061</v>
      </c>
      <c r="K4" s="12" t="s">
        <v>5</v>
      </c>
      <c r="L4" s="12" t="s">
        <v>39</v>
      </c>
      <c r="M4" s="18" t="s">
        <v>46</v>
      </c>
      <c r="N4" s="10"/>
      <c r="O4" s="10" t="s">
        <v>31</v>
      </c>
      <c r="P4" s="14">
        <v>484794.10168899997</v>
      </c>
      <c r="Q4" s="14">
        <v>5100639.7577999998</v>
      </c>
      <c r="R4" s="15" t="s">
        <v>32</v>
      </c>
      <c r="S4" s="10" t="s">
        <v>34</v>
      </c>
      <c r="T4" s="13"/>
      <c r="U4" s="12" t="s">
        <v>35</v>
      </c>
      <c r="V4" s="12" t="s">
        <v>36</v>
      </c>
      <c r="W4" s="13"/>
      <c r="X4" s="12" t="s">
        <v>33</v>
      </c>
      <c r="Y4" s="16">
        <v>3481930125</v>
      </c>
      <c r="Z4" s="16"/>
      <c r="AA4" s="16">
        <v>3481930125</v>
      </c>
    </row>
    <row r="5" spans="1:27">
      <c r="A5" s="5">
        <v>11</v>
      </c>
      <c r="B5" s="6" t="s">
        <v>47</v>
      </c>
      <c r="C5" s="7"/>
      <c r="D5" s="8"/>
      <c r="E5" s="8"/>
      <c r="F5" s="17" t="s">
        <v>48</v>
      </c>
      <c r="G5" s="19">
        <f t="shared" si="0"/>
        <v>1</v>
      </c>
      <c r="H5" s="19">
        <f>IF(B5="","",COUNTIF($B$1:B5,B5))</f>
        <v>1</v>
      </c>
      <c r="I5" s="10" t="s">
        <v>2</v>
      </c>
      <c r="J5" s="11">
        <v>12061</v>
      </c>
      <c r="K5" s="12" t="s">
        <v>5</v>
      </c>
      <c r="L5" s="12" t="s">
        <v>39</v>
      </c>
      <c r="M5" s="18" t="s">
        <v>49</v>
      </c>
      <c r="N5" s="10"/>
      <c r="O5" s="10" t="s">
        <v>31</v>
      </c>
      <c r="P5" s="14">
        <v>484864.10032999999</v>
      </c>
      <c r="Q5" s="14">
        <v>5100609.75758</v>
      </c>
      <c r="R5" s="15" t="s">
        <v>32</v>
      </c>
      <c r="S5" s="10" t="s">
        <v>34</v>
      </c>
      <c r="T5" s="13"/>
      <c r="U5" s="12" t="s">
        <v>35</v>
      </c>
      <c r="V5" s="12" t="s">
        <v>36</v>
      </c>
      <c r="W5" s="13"/>
      <c r="X5" s="12" t="s">
        <v>33</v>
      </c>
      <c r="Y5" s="16">
        <v>3481930125</v>
      </c>
      <c r="Z5" s="16"/>
      <c r="AA5" s="16">
        <v>3481930125</v>
      </c>
    </row>
    <row r="6" spans="1:27">
      <c r="A6" s="5">
        <v>11</v>
      </c>
      <c r="B6" s="6" t="s">
        <v>50</v>
      </c>
      <c r="C6" s="7"/>
      <c r="D6" s="8"/>
      <c r="E6" s="8"/>
      <c r="F6" s="17" t="s">
        <v>53</v>
      </c>
      <c r="G6" s="19">
        <f t="shared" si="0"/>
        <v>1</v>
      </c>
      <c r="H6" s="19">
        <f>IF(B6="","",COUNTIF($B$1:B6,B6))</f>
        <v>1</v>
      </c>
      <c r="I6" s="10" t="s">
        <v>3</v>
      </c>
      <c r="J6" s="11">
        <v>12061</v>
      </c>
      <c r="K6" s="12" t="s">
        <v>5</v>
      </c>
      <c r="L6" s="12" t="s">
        <v>51</v>
      </c>
      <c r="M6" s="21"/>
      <c r="N6" s="10"/>
      <c r="O6" s="10" t="s">
        <v>31</v>
      </c>
      <c r="P6" s="14">
        <v>485774.11442100001</v>
      </c>
      <c r="Q6" s="14">
        <v>5102479.7252399996</v>
      </c>
      <c r="R6" s="15" t="s">
        <v>32</v>
      </c>
      <c r="S6" s="10" t="s">
        <v>34</v>
      </c>
      <c r="T6" s="13"/>
      <c r="U6" s="12" t="s">
        <v>35</v>
      </c>
      <c r="V6" s="12" t="s">
        <v>36</v>
      </c>
      <c r="W6" s="13"/>
      <c r="X6" s="12" t="s">
        <v>33</v>
      </c>
      <c r="Y6" s="16">
        <v>3481930125</v>
      </c>
      <c r="Z6" s="16"/>
      <c r="AA6" s="16">
        <v>3481930125</v>
      </c>
    </row>
    <row r="7" spans="1:27">
      <c r="A7" s="5">
        <v>11</v>
      </c>
      <c r="B7" s="6" t="s">
        <v>52</v>
      </c>
      <c r="C7" s="7"/>
      <c r="D7" s="8"/>
      <c r="E7" s="8"/>
      <c r="F7" s="17" t="s">
        <v>54</v>
      </c>
      <c r="G7" s="9">
        <f t="shared" si="0"/>
        <v>1</v>
      </c>
      <c r="H7" s="9">
        <f>IF(B7="","",COUNTIF($B$1:B7,B7))</f>
        <v>1</v>
      </c>
      <c r="I7" s="10" t="s">
        <v>4</v>
      </c>
      <c r="J7" s="11">
        <v>12061</v>
      </c>
      <c r="K7" s="12" t="s">
        <v>5</v>
      </c>
      <c r="L7" s="20" t="s">
        <v>55</v>
      </c>
      <c r="M7" s="22"/>
      <c r="N7" s="10"/>
      <c r="O7" s="10" t="s">
        <v>31</v>
      </c>
      <c r="P7" s="14">
        <v>486495.09732100001</v>
      </c>
      <c r="Q7" s="14">
        <v>5101947.725443</v>
      </c>
      <c r="R7" s="15" t="s">
        <v>32</v>
      </c>
      <c r="S7" s="10" t="s">
        <v>34</v>
      </c>
      <c r="T7" s="13"/>
      <c r="U7" s="12" t="s">
        <v>35</v>
      </c>
      <c r="V7" s="12" t="s">
        <v>36</v>
      </c>
      <c r="W7" s="13"/>
      <c r="X7" s="12" t="s">
        <v>33</v>
      </c>
      <c r="Y7" s="16">
        <v>3481930125</v>
      </c>
      <c r="Z7" s="16"/>
      <c r="AA7" s="16">
        <v>3481930125</v>
      </c>
    </row>
  </sheetData>
  <dataValidations count="2">
    <dataValidation type="list" allowBlank="1" showErrorMessage="1" sqref="O2:O7">
      <formula1>"Esistente,Dismesso,Previsto,Non realizzato"</formula1>
    </dataValidation>
    <dataValidation type="list" allowBlank="1" showErrorMessage="1" sqref="R2:R7">
      <formula1>"Video,CTR,GPS"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Airoli</dc:creator>
  <cp:lastModifiedBy>Roverag</cp:lastModifiedBy>
  <dcterms:created xsi:type="dcterms:W3CDTF">2020-12-28T09:19:57Z</dcterms:created>
  <dcterms:modified xsi:type="dcterms:W3CDTF">2021-01-07T17:44:59Z</dcterms:modified>
</cp:coreProperties>
</file>